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lsa.univ-amu.fr\dfs\Médecine Administration\sgen\fonctions\finances\CONVENTIONS\SERVICE SANITAIRE - ARS\DOC FINANCIER\"/>
    </mc:Choice>
  </mc:AlternateContent>
  <xr:revisionPtr revIDLastSave="0" documentId="8_{E2FCCCD7-F08C-4791-B476-CA90D9EA21DE}" xr6:coauthVersionLast="36" xr6:coauthVersionMax="36" xr10:uidLastSave="{00000000-0000-0000-0000-000000000000}"/>
  <bookViews>
    <workbookView xWindow="0" yWindow="0" windowWidth="21570" windowHeight="7980" xr2:uid="{1926487F-543B-4C9D-A314-AB9DC2918E7D}"/>
  </bookViews>
  <sheets>
    <sheet name="Déplacement multiple" sheetId="1" r:id="rId1"/>
    <sheet name="liste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/>
  <c r="G14" i="1"/>
  <c r="G15" i="1"/>
  <c r="G16" i="1"/>
  <c r="G17" i="1"/>
  <c r="G18" i="1"/>
  <c r="D11" i="1"/>
  <c r="E11" i="1" s="1"/>
  <c r="G12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F19" i="1" l="1"/>
  <c r="E19" i="1"/>
  <c r="C19" i="1"/>
  <c r="H11" i="1"/>
  <c r="H17" i="1"/>
  <c r="G19" i="1"/>
  <c r="H19" i="1" l="1"/>
  <c r="H16" i="1"/>
  <c r="H18" i="1"/>
  <c r="H15" i="1"/>
  <c r="H14" i="1"/>
  <c r="H13" i="1"/>
  <c r="H12" i="1"/>
</calcChain>
</file>

<file path=xl/sharedStrings.xml><?xml version="1.0" encoding="utf-8"?>
<sst xmlns="http://schemas.openxmlformats.org/spreadsheetml/2006/main" count="45" uniqueCount="31">
  <si>
    <t>Date du déplacement</t>
  </si>
  <si>
    <t xml:space="preserve">Objet de la mission </t>
  </si>
  <si>
    <t>TOTAL déplacement service sanitaire</t>
  </si>
  <si>
    <t>Jusqu'à 2 000 km</t>
  </si>
  <si>
    <t>5 CV et moins</t>
  </si>
  <si>
    <t>0,29 €</t>
  </si>
  <si>
    <t>6 CV et 7 CV</t>
  </si>
  <si>
    <t>0,37 €</t>
  </si>
  <si>
    <t>8 CV et plus</t>
  </si>
  <si>
    <t>0,41 €</t>
  </si>
  <si>
    <t>Type de véhicule</t>
  </si>
  <si>
    <t>NOM:</t>
  </si>
  <si>
    <t>Prénom:</t>
  </si>
  <si>
    <t>SERVICE SANITAIRE 2021</t>
  </si>
  <si>
    <t>&gt;Timone ou lieu de résidence</t>
  </si>
  <si>
    <t xml:space="preserve">Adresse de départ: </t>
  </si>
  <si>
    <t>Adresse  d'arrivée:</t>
  </si>
  <si>
    <t>&gt; Lieu de réalisation de votre Service sanitaire</t>
  </si>
  <si>
    <t>Abonnement</t>
  </si>
  <si>
    <t>oui</t>
  </si>
  <si>
    <t>non</t>
  </si>
  <si>
    <t>Si utilisation d'un véhicule: nombre de kilomètres (A/R)</t>
  </si>
  <si>
    <t>Remboursement kilométriques en fonction des chevaux</t>
  </si>
  <si>
    <t>Nombre de chevaux du véhicule</t>
  </si>
  <si>
    <t>Date :</t>
  </si>
  <si>
    <t>Signature:</t>
  </si>
  <si>
    <t>Forfait au Kilomètre</t>
  </si>
  <si>
    <t>Si utilisation de transport en commun: montant total tickets transport (hors abonnement)</t>
  </si>
  <si>
    <t>Utilisation de l' abonnement annuel RTM (365€)</t>
  </si>
  <si>
    <t>Annexe ODONTO: Déplacements multiples</t>
  </si>
  <si>
    <t>Si Abonnement ( proratisé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</si>
</sst>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1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5" fontId="3" fillId="0" borderId="1" xfId="0" quotePrefix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0" fillId="2" borderId="1" xfId="0" applyFill="1" applyBorder="1"/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C709-9B1C-481B-9212-A14359DC1EC6}">
  <dimension ref="A1:I24"/>
  <sheetViews>
    <sheetView tabSelected="1" workbookViewId="0">
      <selection activeCell="A21" sqref="A21:H24"/>
    </sheetView>
  </sheetViews>
  <sheetFormatPr baseColWidth="10" defaultColWidth="11.42578125" defaultRowHeight="16.5" x14ac:dyDescent="0.3"/>
  <cols>
    <col min="1" max="1" width="19.85546875" style="1" customWidth="1"/>
    <col min="2" max="2" width="22.42578125" style="1" customWidth="1"/>
    <col min="3" max="3" width="20.42578125" style="1" customWidth="1"/>
    <col min="4" max="4" width="11.28515625" style="1" customWidth="1"/>
    <col min="5" max="5" width="14.42578125" style="1" customWidth="1"/>
    <col min="6" max="6" width="14.7109375" style="1" customWidth="1"/>
    <col min="7" max="7" width="11.42578125" style="1" customWidth="1"/>
    <col min="8" max="8" width="16.7109375" style="1" customWidth="1"/>
    <col min="9" max="9" width="16.28515625" style="1" customWidth="1"/>
    <col min="10" max="10" width="18.5703125" style="1" customWidth="1"/>
    <col min="11" max="11" width="16.7109375" style="1" customWidth="1"/>
    <col min="12" max="16384" width="11.42578125" style="1"/>
  </cols>
  <sheetData>
    <row r="1" spans="1:9" x14ac:dyDescent="0.3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9" x14ac:dyDescent="0.3">
      <c r="A2" s="11" t="s">
        <v>11</v>
      </c>
      <c r="B2" s="28"/>
      <c r="C2" s="29"/>
      <c r="D2" s="8"/>
      <c r="E2" s="8"/>
    </row>
    <row r="3" spans="1:9" x14ac:dyDescent="0.3">
      <c r="A3" s="11" t="s">
        <v>12</v>
      </c>
      <c r="B3" s="28"/>
      <c r="C3" s="29"/>
      <c r="D3" s="8"/>
      <c r="E3" s="8"/>
    </row>
    <row r="4" spans="1:9" x14ac:dyDescent="0.3">
      <c r="A4" s="12" t="s">
        <v>15</v>
      </c>
      <c r="B4" s="30"/>
      <c r="C4" s="31"/>
      <c r="D4" s="33" t="s">
        <v>14</v>
      </c>
      <c r="E4" s="34"/>
      <c r="F4" s="9"/>
      <c r="G4" s="9"/>
      <c r="H4" s="9"/>
      <c r="I4" s="9"/>
    </row>
    <row r="5" spans="1:9" ht="24" customHeight="1" x14ac:dyDescent="0.3">
      <c r="A5" s="13" t="s">
        <v>16</v>
      </c>
      <c r="B5" s="32"/>
      <c r="C5" s="32"/>
      <c r="D5" s="35" t="s">
        <v>17</v>
      </c>
      <c r="E5" s="36"/>
      <c r="F5" s="10"/>
      <c r="G5" s="10"/>
      <c r="H5" s="10"/>
      <c r="I5" s="10"/>
    </row>
    <row r="6" spans="1:9" x14ac:dyDescent="0.3">
      <c r="A6" s="26" t="s">
        <v>23</v>
      </c>
      <c r="B6" s="37" t="s">
        <v>4</v>
      </c>
      <c r="D6" s="15"/>
      <c r="E6" s="16"/>
      <c r="F6" s="10"/>
      <c r="G6" s="10"/>
      <c r="H6" s="10"/>
      <c r="I6" s="10"/>
    </row>
    <row r="7" spans="1:9" ht="13.5" customHeight="1" x14ac:dyDescent="0.3">
      <c r="A7" s="27"/>
      <c r="B7" s="37"/>
      <c r="D7" s="15"/>
      <c r="E7" s="16"/>
      <c r="F7" s="10"/>
      <c r="G7" s="10"/>
      <c r="H7" s="10"/>
      <c r="I7" s="10"/>
    </row>
    <row r="8" spans="1:9" ht="48" customHeight="1" x14ac:dyDescent="0.3">
      <c r="A8" s="13" t="s">
        <v>28</v>
      </c>
      <c r="B8" s="19" t="s">
        <v>20</v>
      </c>
      <c r="C8" s="10"/>
      <c r="D8" s="10"/>
      <c r="E8" s="10"/>
      <c r="F8" s="10"/>
      <c r="G8" s="10"/>
      <c r="H8" s="10"/>
      <c r="I8" s="10"/>
    </row>
    <row r="9" spans="1:9" x14ac:dyDescent="0.3">
      <c r="B9" s="14"/>
    </row>
    <row r="10" spans="1:9" ht="81" x14ac:dyDescent="0.3">
      <c r="A10" s="39" t="s">
        <v>0</v>
      </c>
      <c r="B10" s="40" t="s">
        <v>1</v>
      </c>
      <c r="C10" s="41" t="s">
        <v>21</v>
      </c>
      <c r="D10" s="41" t="s">
        <v>26</v>
      </c>
      <c r="E10" s="41" t="s">
        <v>22</v>
      </c>
      <c r="F10" s="41" t="s">
        <v>27</v>
      </c>
      <c r="G10" s="41" t="s">
        <v>30</v>
      </c>
      <c r="H10" s="42" t="s">
        <v>2</v>
      </c>
    </row>
    <row r="11" spans="1:9" x14ac:dyDescent="0.3">
      <c r="A11" s="2">
        <v>44243</v>
      </c>
      <c r="B11" s="3" t="s">
        <v>13</v>
      </c>
      <c r="C11" s="17">
        <v>0</v>
      </c>
      <c r="D11" s="21">
        <f>VLOOKUP($B$6,liste!$A$3:B5,2,FALSE)</f>
        <v>0.28999999999999998</v>
      </c>
      <c r="E11" s="20">
        <f>C11*D11</f>
        <v>0</v>
      </c>
      <c r="F11" s="18"/>
      <c r="G11" s="22">
        <f>VLOOKUP($B$8,liste!$D$3:$E$4,2,FALSE)</f>
        <v>0</v>
      </c>
      <c r="H11" s="43">
        <f t="shared" ref="H11:H18" si="0">SUM(E11:G11)</f>
        <v>0</v>
      </c>
    </row>
    <row r="12" spans="1:9" x14ac:dyDescent="0.3">
      <c r="A12" s="2">
        <v>44264</v>
      </c>
      <c r="B12" s="3" t="s">
        <v>13</v>
      </c>
      <c r="C12" s="17">
        <v>0</v>
      </c>
      <c r="D12" s="21">
        <f>VLOOKUP($B$6,liste!$A$3:B6,2,FALSE)</f>
        <v>0.28999999999999998</v>
      </c>
      <c r="E12" s="20">
        <f t="shared" ref="E12:E18" si="1">C12*D12</f>
        <v>0</v>
      </c>
      <c r="F12" s="18"/>
      <c r="G12" s="22">
        <f>VLOOKUP($B$8,liste!$D$3:$E$4,2,FALSE)</f>
        <v>0</v>
      </c>
      <c r="H12" s="43">
        <f t="shared" si="0"/>
        <v>0</v>
      </c>
    </row>
    <row r="13" spans="1:9" x14ac:dyDescent="0.3">
      <c r="A13" s="2">
        <v>44271</v>
      </c>
      <c r="B13" s="3" t="s">
        <v>13</v>
      </c>
      <c r="C13" s="17">
        <v>0</v>
      </c>
      <c r="D13" s="21">
        <f>VLOOKUP($B$6,liste!$A$3:B7,2,FALSE)</f>
        <v>0.28999999999999998</v>
      </c>
      <c r="E13" s="20">
        <f t="shared" si="1"/>
        <v>0</v>
      </c>
      <c r="F13" s="18"/>
      <c r="G13" s="22">
        <f>VLOOKUP($B$8,liste!$D$3:$E$4,2,FALSE)</f>
        <v>0</v>
      </c>
      <c r="H13" s="43">
        <f t="shared" si="0"/>
        <v>0</v>
      </c>
    </row>
    <row r="14" spans="1:9" x14ac:dyDescent="0.3">
      <c r="A14" s="2">
        <v>44278</v>
      </c>
      <c r="B14" s="3" t="s">
        <v>13</v>
      </c>
      <c r="C14" s="17">
        <v>0</v>
      </c>
      <c r="D14" s="21">
        <f>VLOOKUP($B$6,liste!$A$3:B8,2,FALSE)</f>
        <v>0.28999999999999998</v>
      </c>
      <c r="E14" s="20">
        <f t="shared" si="1"/>
        <v>0</v>
      </c>
      <c r="F14" s="18"/>
      <c r="G14" s="22">
        <f>VLOOKUP($B$8,liste!$D$3:$E$4,2,FALSE)</f>
        <v>0</v>
      </c>
      <c r="H14" s="43">
        <f t="shared" si="0"/>
        <v>0</v>
      </c>
    </row>
    <row r="15" spans="1:9" x14ac:dyDescent="0.3">
      <c r="A15" s="2">
        <v>44285</v>
      </c>
      <c r="B15" s="3" t="s">
        <v>13</v>
      </c>
      <c r="C15" s="17">
        <v>0</v>
      </c>
      <c r="D15" s="21">
        <f>VLOOKUP($B$6,liste!$A$3:B9,2,FALSE)</f>
        <v>0.28999999999999998</v>
      </c>
      <c r="E15" s="20">
        <f t="shared" si="1"/>
        <v>0</v>
      </c>
      <c r="F15" s="18"/>
      <c r="G15" s="22">
        <f>VLOOKUP($B$8,liste!$D$3:$E$4,2,FALSE)</f>
        <v>0</v>
      </c>
      <c r="H15" s="43">
        <f t="shared" si="0"/>
        <v>0</v>
      </c>
    </row>
    <row r="16" spans="1:9" x14ac:dyDescent="0.3">
      <c r="A16" s="2">
        <v>44292</v>
      </c>
      <c r="B16" s="3" t="s">
        <v>13</v>
      </c>
      <c r="C16" s="17">
        <v>0</v>
      </c>
      <c r="D16" s="21">
        <f>VLOOKUP($B$6,liste!$A$3:B10,2,FALSE)</f>
        <v>0.28999999999999998</v>
      </c>
      <c r="E16" s="20">
        <f t="shared" si="1"/>
        <v>0</v>
      </c>
      <c r="F16" s="18"/>
      <c r="G16" s="22">
        <f>VLOOKUP($B$8,liste!$D$3:$E$4,2,FALSE)</f>
        <v>0</v>
      </c>
      <c r="H16" s="43">
        <f t="shared" si="0"/>
        <v>0</v>
      </c>
    </row>
    <row r="17" spans="1:8" x14ac:dyDescent="0.3">
      <c r="A17" s="2">
        <v>44299</v>
      </c>
      <c r="B17" s="3" t="s">
        <v>13</v>
      </c>
      <c r="C17" s="17">
        <v>0</v>
      </c>
      <c r="D17" s="21">
        <f>VLOOKUP($B$6,liste!$A$3:B11,2,FALSE)</f>
        <v>0.28999999999999998</v>
      </c>
      <c r="E17" s="20">
        <f t="shared" si="1"/>
        <v>0</v>
      </c>
      <c r="F17" s="18"/>
      <c r="G17" s="22">
        <f>VLOOKUP($B$8,liste!$D$3:$E$4,2,FALSE)</f>
        <v>0</v>
      </c>
      <c r="H17" s="43">
        <f t="shared" si="0"/>
        <v>0</v>
      </c>
    </row>
    <row r="18" spans="1:8" x14ac:dyDescent="0.3">
      <c r="A18" s="2">
        <v>44306</v>
      </c>
      <c r="B18" s="3" t="s">
        <v>13</v>
      </c>
      <c r="C18" s="17">
        <v>0</v>
      </c>
      <c r="D18" s="21">
        <f>VLOOKUP($B$6,liste!$A$3:B12,2,FALSE)</f>
        <v>0.28999999999999998</v>
      </c>
      <c r="E18" s="20">
        <f t="shared" si="1"/>
        <v>0</v>
      </c>
      <c r="F18" s="18"/>
      <c r="G18" s="22">
        <f>VLOOKUP($B$8,liste!$D$3:$E$4,2,FALSE)</f>
        <v>0</v>
      </c>
      <c r="H18" s="43">
        <f t="shared" si="0"/>
        <v>0</v>
      </c>
    </row>
    <row r="19" spans="1:8" ht="21.75" customHeight="1" x14ac:dyDescent="0.3">
      <c r="A19" s="45"/>
      <c r="B19" s="46"/>
      <c r="C19" s="40">
        <f>SUM(C11:C18)</f>
        <v>0</v>
      </c>
      <c r="D19" s="40"/>
      <c r="E19" s="47">
        <f>SUM(E11:E18)</f>
        <v>0</v>
      </c>
      <c r="F19" s="47">
        <f>SUM(F11:F18)</f>
        <v>0</v>
      </c>
      <c r="G19" s="47">
        <f>SUM(G11:G18)</f>
        <v>0</v>
      </c>
      <c r="H19" s="44">
        <f>E19+F19+G19</f>
        <v>0</v>
      </c>
    </row>
    <row r="21" spans="1:8" x14ac:dyDescent="0.3">
      <c r="A21" s="6" t="s">
        <v>10</v>
      </c>
      <c r="B21" s="6" t="s">
        <v>3</v>
      </c>
      <c r="C21" s="4"/>
      <c r="D21" s="23"/>
      <c r="E21" s="24"/>
    </row>
    <row r="22" spans="1:8" x14ac:dyDescent="0.3">
      <c r="A22" s="7" t="s">
        <v>4</v>
      </c>
      <c r="B22" s="7" t="s">
        <v>5</v>
      </c>
      <c r="C22" s="5"/>
      <c r="D22" s="5"/>
      <c r="E22" s="1" t="s">
        <v>24</v>
      </c>
    </row>
    <row r="23" spans="1:8" x14ac:dyDescent="0.3">
      <c r="A23" s="7" t="s">
        <v>6</v>
      </c>
      <c r="B23" s="7" t="s">
        <v>7</v>
      </c>
      <c r="C23" s="5"/>
      <c r="D23" s="5"/>
      <c r="E23" s="1" t="s">
        <v>25</v>
      </c>
    </row>
    <row r="24" spans="1:8" x14ac:dyDescent="0.3">
      <c r="A24" s="7" t="s">
        <v>8</v>
      </c>
      <c r="B24" s="7" t="s">
        <v>9</v>
      </c>
      <c r="C24" s="5"/>
      <c r="D24" s="5"/>
    </row>
  </sheetData>
  <protectedRanges>
    <protectedRange sqref="G19:H19 C11:G18" name="Plage2"/>
    <protectedRange sqref="A11:B19 C19:F19" name="Plage1"/>
  </protectedRanges>
  <mergeCells count="9">
    <mergeCell ref="A6:A7"/>
    <mergeCell ref="A1:I1"/>
    <mergeCell ref="B2:C2"/>
    <mergeCell ref="B3:C3"/>
    <mergeCell ref="B4:C4"/>
    <mergeCell ref="B5:C5"/>
    <mergeCell ref="D4:E4"/>
    <mergeCell ref="D5:E5"/>
    <mergeCell ref="B6:B7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8F3995-5027-468A-AC2E-E028D05C8E83}">
          <x14:formula1>
            <xm:f>liste!$A$3:$A$5</xm:f>
          </x14:formula1>
          <xm:sqref>B6:B7</xm:sqref>
        </x14:dataValidation>
        <x14:dataValidation type="list" allowBlank="1" showInputMessage="1" showErrorMessage="1" xr:uid="{B632168E-9EAA-4AA7-8972-17530CC2B058}">
          <x14:formula1>
            <xm:f>liste!$D$3:$D$4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3E5D-2C70-46D8-A62A-892721FAB9DD}">
  <dimension ref="A2:E5"/>
  <sheetViews>
    <sheetView workbookViewId="0">
      <selection activeCell="B36" sqref="B36"/>
    </sheetView>
  </sheetViews>
  <sheetFormatPr baseColWidth="10" defaultRowHeight="15" x14ac:dyDescent="0.25"/>
  <sheetData>
    <row r="2" spans="1:5" ht="30" x14ac:dyDescent="0.25">
      <c r="A2" s="6" t="s">
        <v>10</v>
      </c>
      <c r="B2" s="6" t="s">
        <v>3</v>
      </c>
      <c r="D2" s="25" t="s">
        <v>18</v>
      </c>
      <c r="E2" s="25"/>
    </row>
    <row r="3" spans="1:5" ht="30" x14ac:dyDescent="0.25">
      <c r="A3" s="7" t="s">
        <v>4</v>
      </c>
      <c r="B3" s="7">
        <v>0.28999999999999998</v>
      </c>
      <c r="D3" s="25" t="s">
        <v>19</v>
      </c>
      <c r="E3" s="25">
        <v>1</v>
      </c>
    </row>
    <row r="4" spans="1:5" x14ac:dyDescent="0.25">
      <c r="A4" s="7" t="s">
        <v>6</v>
      </c>
      <c r="B4" s="7">
        <v>0.37</v>
      </c>
      <c r="D4" s="25" t="s">
        <v>20</v>
      </c>
      <c r="E4" s="25">
        <v>0</v>
      </c>
    </row>
    <row r="5" spans="1:5" x14ac:dyDescent="0.25">
      <c r="A5" s="7" t="s">
        <v>8</v>
      </c>
      <c r="B5" s="7">
        <v>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Déplacement multiple</vt:lpstr>
      <vt:lpstr>liste</vt:lpstr>
    </vt:vector>
  </TitlesOfParts>
  <Company>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CAMPOCASSO Christine</dc:creator>
  <cp:lastModifiedBy>POLGUER Marilyne</cp:lastModifiedBy>
  <cp:lastPrinted>2021-03-11T07:26:46Z</cp:lastPrinted>
  <dcterms:created xsi:type="dcterms:W3CDTF">2021-02-15T09:50:31Z</dcterms:created>
  <dcterms:modified xsi:type="dcterms:W3CDTF">2021-05-07T11:56:58Z</dcterms:modified>
</cp:coreProperties>
</file>